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gm\Desktop\信州地域エネルギー株式会社\コンサルティング事業関連\GDXアドバイザー\分析ツール\"/>
    </mc:Choice>
  </mc:AlternateContent>
  <xr:revisionPtr revIDLastSave="0" documentId="13_ncr:1_{5A108030-5594-4376-B0C1-7F4713B2BAEC}" xr6:coauthVersionLast="47" xr6:coauthVersionMax="47" xr10:uidLastSave="{00000000-0000-0000-0000-000000000000}"/>
  <bookViews>
    <workbookView xWindow="-28920" yWindow="-900" windowWidth="29040" windowHeight="15720" xr2:uid="{AAE20B5E-07C9-4F65-8224-FB1CC2920A54}"/>
  </bookViews>
  <sheets>
    <sheet name="会議分析シート" sheetId="6" r:id="rId1"/>
    <sheet name="Sheet1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6" l="1"/>
  <c r="I7" i="6"/>
  <c r="I8" i="6"/>
  <c r="I9" i="6"/>
  <c r="I5" i="6"/>
  <c r="P6" i="6"/>
  <c r="P7" i="6"/>
  <c r="P8" i="6"/>
  <c r="P9" i="6"/>
  <c r="P5" i="6"/>
  <c r="I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田島忍</author>
  </authors>
  <commentList>
    <comment ref="J2" authorId="0" shapeId="0" xr:uid="{38F82E80-1C31-4B02-B866-573C5F392FB0}">
      <text>
        <r>
          <rPr>
            <b/>
            <sz val="9"/>
            <color indexed="81"/>
            <rFont val="MS P ゴシック"/>
            <family val="3"/>
            <charset val="128"/>
          </rPr>
          <t>管理指標は必要に応じて変更してくださ</t>
        </r>
      </text>
    </comment>
    <comment ref="K2" authorId="0" shapeId="0" xr:uid="{751445AB-5A3C-4F0C-B97A-A777E21292F6}">
      <text>
        <r>
          <rPr>
            <sz val="9"/>
            <color indexed="81"/>
            <rFont val="MS P ゴシック"/>
            <family val="3"/>
            <charset val="128"/>
          </rPr>
          <t>会議をやらなかった場合の事業への影響度です。影響が大きければ数字が高くなる</t>
        </r>
      </text>
    </comment>
    <comment ref="L2" authorId="0" shapeId="0" xr:uid="{D5D45C49-28EE-47E3-BC10-B174199A6391}">
      <text>
        <r>
          <rPr>
            <sz val="9"/>
            <color indexed="81"/>
            <rFont val="MS P ゴシック"/>
            <family val="3"/>
            <charset val="128"/>
          </rPr>
          <t>会議の内容が目的に即した内容か、他の会議と議題は重複していないか。適切に行われていれば数値は高くなる</t>
        </r>
      </text>
    </comment>
    <comment ref="M2" authorId="0" shapeId="0" xr:uid="{A484A917-FBF9-41D8-BE8A-93DCF654C019}">
      <text>
        <r>
          <rPr>
            <sz val="9"/>
            <color indexed="81"/>
            <rFont val="MS P ゴシック"/>
            <family val="3"/>
            <charset val="128"/>
          </rPr>
          <t>参加者の選定は適切か、適切に行われていれば数値は高くなる</t>
        </r>
      </text>
    </comment>
    <comment ref="N2" authorId="0" shapeId="0" xr:uid="{FF64FD4D-CAA1-43E5-BCD5-CF92F1016116}">
      <text>
        <r>
          <rPr>
            <sz val="9"/>
            <color indexed="81"/>
            <rFont val="MS P ゴシック"/>
            <family val="3"/>
            <charset val="128"/>
          </rPr>
          <t>開催頻度は適切か、適切に行われていれば数値は高くなる</t>
        </r>
      </text>
    </comment>
    <comment ref="O2" authorId="0" shapeId="0" xr:uid="{1F81D623-4387-4AA2-AF1C-C33A8D54BB6C}">
      <text>
        <r>
          <rPr>
            <sz val="9"/>
            <color indexed="81"/>
            <rFont val="MS P ゴシック"/>
            <family val="3"/>
            <charset val="128"/>
          </rPr>
          <t>効率的な会議運営が行われているか、適切に行われていれば数値は高くなる</t>
        </r>
      </text>
    </comment>
    <comment ref="J4" authorId="0" shapeId="0" xr:uid="{0EA53752-5D69-4101-8102-0E7FC848AF52}">
      <text>
        <r>
          <rPr>
            <sz val="9"/>
            <color indexed="81"/>
            <rFont val="MS P ゴシック"/>
            <family val="3"/>
            <charset val="128"/>
          </rPr>
          <t>この列は値の重みを入力します</t>
        </r>
      </text>
    </comment>
  </commentList>
</comments>
</file>

<file path=xl/sharedStrings.xml><?xml version="1.0" encoding="utf-8"?>
<sst xmlns="http://schemas.openxmlformats.org/spreadsheetml/2006/main" count="43" uniqueCount="40">
  <si>
    <t>加重合計</t>
  </si>
  <si>
    <t>5段階（1-5）</t>
    <rPh sb="1" eb="3">
      <t>ダンカイ</t>
    </rPh>
    <phoneticPr fontId="3"/>
  </si>
  <si>
    <t>会議の重要度分析</t>
    <rPh sb="0" eb="2">
      <t>カイギ</t>
    </rPh>
    <rPh sb="3" eb="6">
      <t>ジュウヨウド</t>
    </rPh>
    <rPh sb="6" eb="8">
      <t>ブンセキ</t>
    </rPh>
    <phoneticPr fontId="3"/>
  </si>
  <si>
    <t>会議名</t>
    <rPh sb="0" eb="3">
      <t>カイギメイ</t>
    </rPh>
    <phoneticPr fontId="3"/>
  </si>
  <si>
    <t>営業会議</t>
    <rPh sb="0" eb="4">
      <t>エイギョウカイギ</t>
    </rPh>
    <phoneticPr fontId="3"/>
  </si>
  <si>
    <t>工程会議</t>
    <rPh sb="0" eb="4">
      <t>コウテイカイギ</t>
    </rPh>
    <phoneticPr fontId="3"/>
  </si>
  <si>
    <t>部門長会議</t>
    <rPh sb="0" eb="5">
      <t>ブモンチョウカイギ</t>
    </rPh>
    <phoneticPr fontId="3"/>
  </si>
  <si>
    <t>企画会議</t>
    <rPh sb="0" eb="4">
      <t>キカクカイギ</t>
    </rPh>
    <phoneticPr fontId="1"/>
  </si>
  <si>
    <t>全体会議</t>
    <rPh sb="0" eb="4">
      <t>ゼンタイカイギ</t>
    </rPh>
    <phoneticPr fontId="3"/>
  </si>
  <si>
    <t>内容</t>
    <rPh sb="0" eb="2">
      <t>ナイヨウ</t>
    </rPh>
    <phoneticPr fontId="1"/>
  </si>
  <si>
    <t>参加対象</t>
    <rPh sb="0" eb="2">
      <t>サンカ</t>
    </rPh>
    <rPh sb="2" eb="4">
      <t>タイショウ</t>
    </rPh>
    <phoneticPr fontId="1"/>
  </si>
  <si>
    <t>A頻度（月間）</t>
    <rPh sb="1" eb="3">
      <t>ヒンド</t>
    </rPh>
    <rPh sb="4" eb="6">
      <t>ゲッカン</t>
    </rPh>
    <phoneticPr fontId="1"/>
  </si>
  <si>
    <t>各部門長、営業部全員</t>
    <rPh sb="0" eb="4">
      <t>カクブモンチョウ</t>
    </rPh>
    <rPh sb="5" eb="8">
      <t>エイギョウブ</t>
    </rPh>
    <rPh sb="8" eb="10">
      <t>ゼンイン</t>
    </rPh>
    <phoneticPr fontId="1"/>
  </si>
  <si>
    <t>B参加人数（1回あたり）</t>
    <rPh sb="1" eb="5">
      <t>サンカニンズウ</t>
    </rPh>
    <rPh sb="7" eb="8">
      <t>カイ</t>
    </rPh>
    <phoneticPr fontId="1"/>
  </si>
  <si>
    <t>管理指標</t>
    <rPh sb="0" eb="4">
      <t>カンリシヒョウ</t>
    </rPh>
    <phoneticPr fontId="1"/>
  </si>
  <si>
    <t>設計部が現在の進捗状況を週次で確認するために開催している</t>
    <rPh sb="0" eb="3">
      <t>セッケイブ</t>
    </rPh>
    <rPh sb="4" eb="6">
      <t>ゲンザイ</t>
    </rPh>
    <rPh sb="7" eb="11">
      <t>シンチョクジョウキョウ</t>
    </rPh>
    <rPh sb="12" eb="14">
      <t>シュウジ</t>
    </rPh>
    <rPh sb="15" eb="17">
      <t>カクニン</t>
    </rPh>
    <rPh sb="22" eb="24">
      <t>カイサイ</t>
    </rPh>
    <phoneticPr fontId="1"/>
  </si>
  <si>
    <t>設計部全員</t>
    <rPh sb="0" eb="3">
      <t>セッケイブ</t>
    </rPh>
    <rPh sb="3" eb="5">
      <t>ゼンイン</t>
    </rPh>
    <phoneticPr fontId="1"/>
  </si>
  <si>
    <t>各部門の課長職以上</t>
    <rPh sb="0" eb="3">
      <t>カクブモン</t>
    </rPh>
    <rPh sb="4" eb="9">
      <t>カチョウショクイジョウ</t>
    </rPh>
    <phoneticPr fontId="1"/>
  </si>
  <si>
    <t>新規事業の構想を組み立てるために月に二回開催している</t>
    <rPh sb="0" eb="4">
      <t>シンキジギョウ</t>
    </rPh>
    <rPh sb="5" eb="7">
      <t>コウソウ</t>
    </rPh>
    <rPh sb="8" eb="9">
      <t>ク</t>
    </rPh>
    <rPh sb="10" eb="11">
      <t>タ</t>
    </rPh>
    <rPh sb="16" eb="17">
      <t>ツキ</t>
    </rPh>
    <rPh sb="18" eb="20">
      <t>ニカイ</t>
    </rPh>
    <rPh sb="20" eb="22">
      <t>カイサイ</t>
    </rPh>
    <phoneticPr fontId="1"/>
  </si>
  <si>
    <t>各部門の担当者</t>
    <rPh sb="0" eb="3">
      <t>カクブモン</t>
    </rPh>
    <rPh sb="4" eb="7">
      <t>タントウシャ</t>
    </rPh>
    <phoneticPr fontId="1"/>
  </si>
  <si>
    <t>勉強会を行ったり、事業報告をおこなうために隔月で開催している</t>
    <rPh sb="0" eb="3">
      <t>ベンキョウカイ</t>
    </rPh>
    <rPh sb="4" eb="5">
      <t>オコナ</t>
    </rPh>
    <rPh sb="9" eb="13">
      <t>ジギョウホウコク</t>
    </rPh>
    <rPh sb="21" eb="23">
      <t>カクゲツ</t>
    </rPh>
    <rPh sb="24" eb="26">
      <t>カイサイ</t>
    </rPh>
    <phoneticPr fontId="1"/>
  </si>
  <si>
    <t>営業部の受注状況を報告し、他部署に連携するために開催している</t>
    <rPh sb="0" eb="3">
      <t>エイギョウブ</t>
    </rPh>
    <rPh sb="4" eb="8">
      <t>ジュチュウジョウキョウ</t>
    </rPh>
    <rPh sb="9" eb="11">
      <t>ホウコク</t>
    </rPh>
    <rPh sb="13" eb="16">
      <t>タブショ</t>
    </rPh>
    <rPh sb="17" eb="19">
      <t>レンケイ</t>
    </rPh>
    <rPh sb="24" eb="26">
      <t>カイサイ</t>
    </rPh>
    <phoneticPr fontId="1"/>
  </si>
  <si>
    <t>全従業員</t>
    <rPh sb="0" eb="4">
      <t>ゼンジュウギョウイン</t>
    </rPh>
    <phoneticPr fontId="1"/>
  </si>
  <si>
    <t>C開催時間（1回あたり）</t>
    <rPh sb="1" eb="5">
      <t>カイサイジカン</t>
    </rPh>
    <rPh sb="7" eb="8">
      <t>カイ</t>
    </rPh>
    <phoneticPr fontId="1"/>
  </si>
  <si>
    <t>月間会議時間（A×B×C）</t>
    <rPh sb="0" eb="2">
      <t>ゲッカン</t>
    </rPh>
    <rPh sb="2" eb="4">
      <t>カイギ</t>
    </rPh>
    <rPh sb="4" eb="6">
      <t>ジカン</t>
    </rPh>
    <phoneticPr fontId="1"/>
  </si>
  <si>
    <t>効率的な会議運営</t>
    <rPh sb="0" eb="3">
      <t>コウリツテキ</t>
    </rPh>
    <rPh sb="4" eb="6">
      <t>カイギ</t>
    </rPh>
    <rPh sb="6" eb="8">
      <t>ウンエイ</t>
    </rPh>
    <phoneticPr fontId="3"/>
  </si>
  <si>
    <t>参加対象者の適正さ</t>
    <rPh sb="0" eb="5">
      <t>サンカタイショウシャ</t>
    </rPh>
    <rPh sb="6" eb="8">
      <t>テキセイ</t>
    </rPh>
    <phoneticPr fontId="3"/>
  </si>
  <si>
    <t>開催頻度の適切さ</t>
    <rPh sb="0" eb="4">
      <t>カイサイヒンド</t>
    </rPh>
    <rPh sb="5" eb="7">
      <t>テキセツ</t>
    </rPh>
    <phoneticPr fontId="1"/>
  </si>
  <si>
    <t>会議内容の適切さ</t>
    <rPh sb="0" eb="2">
      <t>カイギ</t>
    </rPh>
    <rPh sb="2" eb="4">
      <t>ナイヨウ</t>
    </rPh>
    <rPh sb="5" eb="7">
      <t>テキセツ</t>
    </rPh>
    <phoneticPr fontId="3"/>
  </si>
  <si>
    <t>会議の重要度</t>
    <rPh sb="0" eb="2">
      <t>カイギ</t>
    </rPh>
    <rPh sb="3" eb="6">
      <t>ジュウヨウド</t>
    </rPh>
    <phoneticPr fontId="3"/>
  </si>
  <si>
    <t>会議タイプ</t>
    <rPh sb="0" eb="2">
      <t>カイギ</t>
    </rPh>
    <phoneticPr fontId="1"/>
  </si>
  <si>
    <t>報連相型</t>
    <rPh sb="0" eb="3">
      <t>ホウレンソウ</t>
    </rPh>
    <rPh sb="3" eb="4">
      <t>ガタ</t>
    </rPh>
    <phoneticPr fontId="1"/>
  </si>
  <si>
    <t>アイデアだし型</t>
    <rPh sb="6" eb="7">
      <t>カタ</t>
    </rPh>
    <phoneticPr fontId="1"/>
  </si>
  <si>
    <t>その他</t>
    <rPh sb="2" eb="3">
      <t>タ</t>
    </rPh>
    <phoneticPr fontId="1"/>
  </si>
  <si>
    <t>各部門の今月の活動報告と翌月の予定を共有し、決議事項を決定するために月次で開催している</t>
    <rPh sb="0" eb="3">
      <t>カクブモン</t>
    </rPh>
    <rPh sb="4" eb="6">
      <t>コンゲツ</t>
    </rPh>
    <rPh sb="7" eb="9">
      <t>カツドウ</t>
    </rPh>
    <rPh sb="9" eb="11">
      <t>ホウコク</t>
    </rPh>
    <rPh sb="12" eb="14">
      <t>ヨクツキ</t>
    </rPh>
    <rPh sb="15" eb="17">
      <t>ヨテイ</t>
    </rPh>
    <rPh sb="18" eb="20">
      <t>キョウユウ</t>
    </rPh>
    <rPh sb="22" eb="26">
      <t>ケツギジコウ</t>
    </rPh>
    <rPh sb="27" eb="29">
      <t>ケッテイ</t>
    </rPh>
    <rPh sb="34" eb="36">
      <t>ゲツジ</t>
    </rPh>
    <rPh sb="37" eb="39">
      <t>カイサイ</t>
    </rPh>
    <phoneticPr fontId="1"/>
  </si>
  <si>
    <t>報連相型、課題解決型</t>
    <rPh sb="5" eb="10">
      <t>カダイカイケツガタ</t>
    </rPh>
    <phoneticPr fontId="1"/>
  </si>
  <si>
    <t>意思決定・決議型⇒意思決定を行う会議</t>
    <rPh sb="0" eb="2">
      <t>イシ</t>
    </rPh>
    <rPh sb="2" eb="4">
      <t>ケッテイ</t>
    </rPh>
    <rPh sb="5" eb="7">
      <t>ケツギ</t>
    </rPh>
    <rPh sb="7" eb="8">
      <t>ガタ</t>
    </rPh>
    <rPh sb="9" eb="13">
      <t>イシケッテイ</t>
    </rPh>
    <rPh sb="14" eb="15">
      <t>オコナ</t>
    </rPh>
    <rPh sb="16" eb="18">
      <t>カイギ</t>
    </rPh>
    <phoneticPr fontId="1"/>
  </si>
  <si>
    <t>報連相型⇒報告や連絡、相談を行う会議</t>
    <rPh sb="0" eb="4">
      <t>ホウレンソウガタ</t>
    </rPh>
    <rPh sb="16" eb="18">
      <t>カイギ</t>
    </rPh>
    <phoneticPr fontId="1"/>
  </si>
  <si>
    <t>課題解決型⇒問題の発見、解決を行う会議</t>
    <rPh sb="0" eb="5">
      <t>カダイカイケツガタ</t>
    </rPh>
    <rPh sb="6" eb="8">
      <t>モンダイ</t>
    </rPh>
    <rPh sb="9" eb="11">
      <t>ハッケン</t>
    </rPh>
    <rPh sb="12" eb="14">
      <t>カイケツ</t>
    </rPh>
    <rPh sb="15" eb="16">
      <t>オコナ</t>
    </rPh>
    <rPh sb="17" eb="19">
      <t>カイギ</t>
    </rPh>
    <phoneticPr fontId="1"/>
  </si>
  <si>
    <t>アイデアだし型⇒企画を考えたり、新しいアイデアを考える会議</t>
    <rPh sb="6" eb="7">
      <t>カタ</t>
    </rPh>
    <rPh sb="8" eb="10">
      <t>キカク</t>
    </rPh>
    <rPh sb="11" eb="12">
      <t>カンガ</t>
    </rPh>
    <rPh sb="16" eb="17">
      <t>アタラ</t>
    </rPh>
    <rPh sb="24" eb="25">
      <t>カンガ</t>
    </rPh>
    <rPh sb="27" eb="29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</si>
</sst>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人&quot;"/>
    <numFmt numFmtId="177" formatCode="#,##0&quot;時間&quot;"/>
    <numFmt numFmtId="178" formatCode="0.0&quot;回&quot;"/>
    <numFmt numFmtId="179" formatCode="#,##0.0&quot;時間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49E83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left" vertical="center" inden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/>
      <protection locked="0"/>
    </xf>
    <xf numFmtId="176" fontId="4" fillId="6" borderId="5" xfId="0" applyNumberFormat="1" applyFont="1" applyFill="1" applyBorder="1" applyAlignment="1" applyProtection="1">
      <alignment horizontal="center" vertical="center"/>
      <protection locked="0"/>
    </xf>
    <xf numFmtId="177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78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179" fontId="4" fillId="6" borderId="5" xfId="0" applyNumberFormat="1" applyFont="1" applyFill="1" applyBorder="1" applyAlignment="1" applyProtection="1">
      <alignment horizontal="center" vertical="center"/>
      <protection locked="0"/>
    </xf>
    <xf numFmtId="177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 applyProtection="1">
      <protection locked="0"/>
    </xf>
    <xf numFmtId="0" fontId="11" fillId="2" borderId="0" xfId="0" applyFont="1" applyFill="1">
      <alignment vertical="center"/>
    </xf>
    <xf numFmtId="0" fontId="7" fillId="0" borderId="6" xfId="0" applyFont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49E83"/>
      <color rgb="FF7FBEE0"/>
      <color rgb="FFFF3A61"/>
      <color rgb="FFFF72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CC4CC-5CCD-4671-8137-0620484FE39D}">
  <dimension ref="B1:P17"/>
  <sheetViews>
    <sheetView showGridLines="0" tabSelected="1" zoomScale="90" zoomScaleNormal="90" workbookViewId="0">
      <selection activeCell="C15" sqref="C15"/>
    </sheetView>
  </sheetViews>
  <sheetFormatPr defaultRowHeight="18"/>
  <cols>
    <col min="1" max="1" width="2.8984375" style="1" customWidth="1"/>
    <col min="2" max="2" width="13.19921875" style="1" customWidth="1"/>
    <col min="3" max="3" width="28.8984375" style="1" customWidth="1"/>
    <col min="4" max="5" width="16.5" style="1" customWidth="1"/>
    <col min="6" max="8" width="11.69921875" style="1" customWidth="1"/>
    <col min="9" max="9" width="11.296875" style="1" customWidth="1"/>
    <col min="10" max="10" width="12.8984375" style="1" customWidth="1"/>
    <col min="11" max="15" width="11.5" style="1" customWidth="1"/>
    <col min="16" max="16" width="19.69921875" style="1" customWidth="1"/>
    <col min="17" max="16384" width="8.796875" style="1"/>
  </cols>
  <sheetData>
    <row r="1" spans="2:16" ht="19.2">
      <c r="B1" s="2" t="s">
        <v>2</v>
      </c>
      <c r="C1" s="16"/>
      <c r="D1" s="16"/>
      <c r="E1" s="16"/>
      <c r="F1" s="16"/>
      <c r="G1" s="16"/>
      <c r="H1" s="16"/>
      <c r="I1" s="16"/>
      <c r="J1" s="3"/>
      <c r="K1" s="3"/>
      <c r="L1" s="3"/>
      <c r="M1" s="3"/>
      <c r="N1" s="18"/>
      <c r="O1" s="18"/>
      <c r="P1" s="3"/>
    </row>
    <row r="2" spans="2:16" ht="18" customHeight="1">
      <c r="B2" s="21" t="s">
        <v>3</v>
      </c>
      <c r="C2" s="22" t="s">
        <v>9</v>
      </c>
      <c r="D2" s="23" t="s">
        <v>10</v>
      </c>
      <c r="E2" s="23" t="s">
        <v>30</v>
      </c>
      <c r="F2" s="23" t="s">
        <v>11</v>
      </c>
      <c r="G2" s="23" t="s">
        <v>13</v>
      </c>
      <c r="H2" s="23" t="s">
        <v>23</v>
      </c>
      <c r="I2" s="23" t="s">
        <v>24</v>
      </c>
      <c r="J2" s="19" t="s">
        <v>14</v>
      </c>
      <c r="K2" s="19" t="s">
        <v>29</v>
      </c>
      <c r="L2" s="19" t="s">
        <v>28</v>
      </c>
      <c r="M2" s="19" t="s">
        <v>26</v>
      </c>
      <c r="N2" s="19" t="s">
        <v>27</v>
      </c>
      <c r="O2" s="19" t="s">
        <v>25</v>
      </c>
      <c r="P2" s="26" t="s">
        <v>0</v>
      </c>
    </row>
    <row r="3" spans="2:16">
      <c r="B3" s="21"/>
      <c r="C3" s="22"/>
      <c r="D3" s="24"/>
      <c r="E3" s="24"/>
      <c r="F3" s="24"/>
      <c r="G3" s="24"/>
      <c r="H3" s="24"/>
      <c r="I3" s="24"/>
      <c r="J3" s="20"/>
      <c r="K3" s="20"/>
      <c r="L3" s="20"/>
      <c r="M3" s="20"/>
      <c r="N3" s="20"/>
      <c r="O3" s="20"/>
      <c r="P3" s="27"/>
    </row>
    <row r="4" spans="2:16">
      <c r="B4" s="21"/>
      <c r="C4" s="22"/>
      <c r="D4" s="25"/>
      <c r="E4" s="25"/>
      <c r="F4" s="25"/>
      <c r="G4" s="25"/>
      <c r="H4" s="25"/>
      <c r="I4" s="25"/>
      <c r="J4" s="4" t="s">
        <v>1</v>
      </c>
      <c r="K4" s="4">
        <v>5</v>
      </c>
      <c r="L4" s="4">
        <v>4</v>
      </c>
      <c r="M4" s="4">
        <v>4</v>
      </c>
      <c r="N4" s="4">
        <v>4</v>
      </c>
      <c r="O4" s="4">
        <v>4</v>
      </c>
      <c r="P4" s="28"/>
    </row>
    <row r="5" spans="2:16" ht="58.8" customHeight="1">
      <c r="B5" s="5" t="s">
        <v>4</v>
      </c>
      <c r="C5" s="6" t="s">
        <v>21</v>
      </c>
      <c r="D5" s="6" t="s">
        <v>12</v>
      </c>
      <c r="E5" s="6" t="s">
        <v>31</v>
      </c>
      <c r="F5" s="12">
        <v>4</v>
      </c>
      <c r="G5" s="8">
        <v>8</v>
      </c>
      <c r="H5" s="14">
        <v>2</v>
      </c>
      <c r="I5" s="9">
        <f>F5*G5*H5</f>
        <v>64</v>
      </c>
      <c r="J5" s="13"/>
      <c r="K5" s="10">
        <v>5</v>
      </c>
      <c r="L5" s="10">
        <v>4</v>
      </c>
      <c r="M5" s="10">
        <v>3</v>
      </c>
      <c r="N5" s="10">
        <v>3</v>
      </c>
      <c r="O5" s="10">
        <v>3</v>
      </c>
      <c r="P5" s="11">
        <f>IF(B5="","",SUMPRODUCT($K$4:$O$4,K5:O5))</f>
        <v>77</v>
      </c>
    </row>
    <row r="6" spans="2:16" ht="58.8" customHeight="1">
      <c r="B6" s="5" t="s">
        <v>5</v>
      </c>
      <c r="C6" s="6" t="s">
        <v>15</v>
      </c>
      <c r="D6" s="6" t="s">
        <v>16</v>
      </c>
      <c r="E6" s="6" t="s">
        <v>31</v>
      </c>
      <c r="F6" s="12">
        <v>4</v>
      </c>
      <c r="G6" s="8">
        <v>6</v>
      </c>
      <c r="H6" s="14">
        <v>1.5</v>
      </c>
      <c r="I6" s="9">
        <f t="shared" ref="I6:I9" si="0">F6*G6*H6</f>
        <v>36</v>
      </c>
      <c r="J6" s="13"/>
      <c r="K6" s="10">
        <v>5</v>
      </c>
      <c r="L6" s="10">
        <v>4</v>
      </c>
      <c r="M6" s="10">
        <v>5</v>
      </c>
      <c r="N6" s="10">
        <v>5</v>
      </c>
      <c r="O6" s="10">
        <v>4</v>
      </c>
      <c r="P6" s="11">
        <f>IF(B6="","",SUMPRODUCT($K$4:$O$4,K6:O6))</f>
        <v>97</v>
      </c>
    </row>
    <row r="7" spans="2:16" ht="63" customHeight="1">
      <c r="B7" s="5" t="s">
        <v>6</v>
      </c>
      <c r="C7" s="6" t="s">
        <v>34</v>
      </c>
      <c r="D7" s="6" t="s">
        <v>17</v>
      </c>
      <c r="E7" s="6" t="s">
        <v>35</v>
      </c>
      <c r="F7" s="12">
        <v>1</v>
      </c>
      <c r="G7" s="8">
        <v>10</v>
      </c>
      <c r="H7" s="14">
        <v>1.5</v>
      </c>
      <c r="I7" s="9">
        <f t="shared" si="0"/>
        <v>15</v>
      </c>
      <c r="J7" s="13"/>
      <c r="K7" s="10">
        <v>4</v>
      </c>
      <c r="L7" s="10">
        <v>3</v>
      </c>
      <c r="M7" s="10">
        <v>3</v>
      </c>
      <c r="N7" s="10">
        <v>2</v>
      </c>
      <c r="O7" s="10">
        <v>3</v>
      </c>
      <c r="P7" s="11">
        <f>IF(B7="","",SUMPRODUCT($K$4:$O$4,K7:O7))</f>
        <v>64</v>
      </c>
    </row>
    <row r="8" spans="2:16" ht="44.4" customHeight="1">
      <c r="B8" s="5" t="s">
        <v>7</v>
      </c>
      <c r="C8" s="6" t="s">
        <v>18</v>
      </c>
      <c r="D8" s="7" t="s">
        <v>19</v>
      </c>
      <c r="E8" s="6" t="s">
        <v>32</v>
      </c>
      <c r="F8" s="12">
        <v>2</v>
      </c>
      <c r="G8" s="8">
        <v>4</v>
      </c>
      <c r="H8" s="14">
        <v>2</v>
      </c>
      <c r="I8" s="9">
        <f t="shared" si="0"/>
        <v>16</v>
      </c>
      <c r="J8" s="13"/>
      <c r="K8" s="10">
        <v>5</v>
      </c>
      <c r="L8" s="10">
        <v>2</v>
      </c>
      <c r="M8" s="10">
        <v>3</v>
      </c>
      <c r="N8" s="10">
        <v>3</v>
      </c>
      <c r="O8" s="10">
        <v>4</v>
      </c>
      <c r="P8" s="11">
        <f>IF(B8="","",SUMPRODUCT($K$4:$O$4,K8:O8))</f>
        <v>73</v>
      </c>
    </row>
    <row r="9" spans="2:16" ht="58.8" customHeight="1">
      <c r="B9" s="5" t="s">
        <v>8</v>
      </c>
      <c r="C9" s="6" t="s">
        <v>20</v>
      </c>
      <c r="D9" s="7" t="s">
        <v>22</v>
      </c>
      <c r="E9" s="6" t="s">
        <v>33</v>
      </c>
      <c r="F9" s="12">
        <v>0.5</v>
      </c>
      <c r="G9" s="8">
        <v>30</v>
      </c>
      <c r="H9" s="14">
        <v>2</v>
      </c>
      <c r="I9" s="9">
        <f t="shared" si="0"/>
        <v>30</v>
      </c>
      <c r="J9" s="13"/>
      <c r="K9" s="10">
        <v>5</v>
      </c>
      <c r="L9" s="10">
        <v>4</v>
      </c>
      <c r="M9" s="10">
        <v>5</v>
      </c>
      <c r="N9" s="10">
        <v>3</v>
      </c>
      <c r="O9" s="10">
        <v>2</v>
      </c>
      <c r="P9" s="11">
        <f>IF(B9="","",SUMPRODUCT($K$4:$O$4,K9:O9))</f>
        <v>81</v>
      </c>
    </row>
    <row r="10" spans="2:16">
      <c r="I10" s="15">
        <f>SUM(I5:I9)</f>
        <v>161</v>
      </c>
    </row>
    <row r="11" spans="2:16">
      <c r="D11" s="1" t="s">
        <v>30</v>
      </c>
      <c r="E11" s="1" t="s">
        <v>37</v>
      </c>
    </row>
    <row r="12" spans="2:16">
      <c r="E12" s="17" t="s">
        <v>36</v>
      </c>
    </row>
    <row r="13" spans="2:16">
      <c r="E13" s="17" t="s">
        <v>38</v>
      </c>
    </row>
    <row r="14" spans="2:16">
      <c r="E14" s="17" t="s">
        <v>39</v>
      </c>
    </row>
    <row r="15" spans="2:16">
      <c r="E15" s="17" t="s">
        <v>33</v>
      </c>
    </row>
    <row r="17" spans="5:5">
      <c r="E17" s="17"/>
    </row>
  </sheetData>
  <mergeCells count="16">
    <mergeCell ref="P2:P4"/>
    <mergeCell ref="M2:M3"/>
    <mergeCell ref="N2:N3"/>
    <mergeCell ref="H2:H4"/>
    <mergeCell ref="E2:E4"/>
    <mergeCell ref="N1:O1"/>
    <mergeCell ref="L2:L3"/>
    <mergeCell ref="J2:J3"/>
    <mergeCell ref="B2:B4"/>
    <mergeCell ref="C2:C4"/>
    <mergeCell ref="D2:D4"/>
    <mergeCell ref="F2:F4"/>
    <mergeCell ref="G2:G4"/>
    <mergeCell ref="I2:I4"/>
    <mergeCell ref="K2:K3"/>
    <mergeCell ref="O2:O3"/>
  </mergeCells>
  <phoneticPr fontId="1"/>
  <pageMargins left="0.25" right="0.25" top="0.75" bottom="0.75" header="0.3" footer="0.3"/>
  <pageSetup paperSize="9" orientation="landscape" horizontalDpi="0" verticalDpi="0" r:id="rId1"/>
  <ignoredErrors>
    <ignoredError sqref="I5:I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BDF7-6AD0-4E0C-AB39-E8865EAA80E9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会議分析シート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tajima shinobu</dc:creator>
  <cp:lastModifiedBy>tajima shinobu</cp:lastModifiedBy>
  <cp:lastPrinted>2025-04-27T10:12:31Z</cp:lastPrinted>
  <dcterms:created xsi:type="dcterms:W3CDTF">2025-04-26T08:58:34Z</dcterms:created>
  <dcterms:modified xsi:type="dcterms:W3CDTF">2025-04-27T15:44:51Z</dcterms:modified>
</cp:coreProperties>
</file>